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taaero-my.sharepoint.com/personal/mfajardo_alta_aero/Documents/ALTA/2024/Proyecto Azul/"/>
    </mc:Choice>
  </mc:AlternateContent>
  <xr:revisionPtr revIDLastSave="300" documentId="8_{FE7CA38F-5526-43D7-B210-7A48F68FF531}" xr6:coauthVersionLast="47" xr6:coauthVersionMax="47" xr10:uidLastSave="{E86C01DC-DC27-4615-90CD-D091B2DE65EE}"/>
  <bookViews>
    <workbookView xWindow="28680" yWindow="-120" windowWidth="29040" windowHeight="15720" xr2:uid="{24EDDA2D-AC1E-4BC9-B96F-9AA469B0F60E}"/>
  </bookViews>
  <sheets>
    <sheet name="Datos" sheetId="1" r:id="rId1"/>
    <sheet name="Ejemplo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3" l="1"/>
  <c r="C45" i="3"/>
  <c r="C46" i="3"/>
  <c r="C47" i="3"/>
  <c r="C40" i="3"/>
  <c r="C41" i="3"/>
  <c r="C42" i="3"/>
  <c r="C43" i="3"/>
  <c r="C39" i="3"/>
  <c r="C38" i="3"/>
  <c r="C37" i="3"/>
  <c r="C36" i="3"/>
</calcChain>
</file>

<file path=xl/sharedStrings.xml><?xml version="1.0" encoding="utf-8"?>
<sst xmlns="http://schemas.openxmlformats.org/spreadsheetml/2006/main" count="96" uniqueCount="56">
  <si>
    <t>Data/información</t>
  </si>
  <si>
    <t>Unidades</t>
  </si>
  <si>
    <t>Periodo de Tiempo</t>
  </si>
  <si>
    <t>Lo más antiguo posible</t>
  </si>
  <si>
    <t>% respecto a baseline 2023</t>
  </si>
  <si>
    <t>Proyección de crecimiento de emisiones</t>
  </si>
  <si>
    <t>CASK</t>
  </si>
  <si>
    <t>YIELD</t>
  </si>
  <si>
    <t xml:space="preserve">USD cents </t>
  </si>
  <si>
    <t>Desagregación</t>
  </si>
  <si>
    <t>Tons CO2</t>
  </si>
  <si>
    <t>Doméstico e internacional</t>
  </si>
  <si>
    <t>Disrupciones por cambio climático</t>
  </si>
  <si>
    <t>Vuelos cancelados</t>
  </si>
  <si>
    <t>%</t>
  </si>
  <si>
    <t>Lo más antiguo posible por año</t>
  </si>
  <si>
    <t>Vuelos demorados</t>
  </si>
  <si>
    <t>Impactos de aves</t>
  </si>
  <si>
    <t>#/por cada 1000 aterrizajes</t>
  </si>
  <si>
    <t>Lo más antiguo posible por año y pronóstico al mayor horizonte de tiempo</t>
  </si>
  <si>
    <t>Afectaciones al mantenimiento de  flota (ejemplo : por Impactos de aves, impactos de rayos, daños por condiciones de pista, etc)</t>
  </si>
  <si>
    <t>Incremento en consumo de combsutible (ejemplo: alternos, holdings, desvios, etc)</t>
  </si>
  <si>
    <t>% de incremento por encima del presupuesto y este % cuantos Kg adicionales representa.</t>
  </si>
  <si>
    <t>Inversiones necesarias para reducir 1 tonelada de CO2 respecto a su baseline</t>
  </si>
  <si>
    <t>USD/Ton CO2</t>
  </si>
  <si>
    <t>Emisiones de CO2</t>
  </si>
  <si>
    <t>En 20 años</t>
  </si>
  <si>
    <t>Por AOC</t>
  </si>
  <si>
    <t>ALTA Airlines Colombia</t>
  </si>
  <si>
    <t>100 Tons CO2</t>
  </si>
  <si>
    <t>150 Tons CO2</t>
  </si>
  <si>
    <t>165 Tons CO2</t>
  </si>
  <si>
    <t>170 Tons CO2</t>
  </si>
  <si>
    <t>ALTA Airlines Chile</t>
  </si>
  <si>
    <t>80 Tons CO2</t>
  </si>
  <si>
    <t>86 Tons CO2</t>
  </si>
  <si>
    <t>91 Tons CO2</t>
  </si>
  <si>
    <t>94 Tons CO2</t>
  </si>
  <si>
    <t>CAGR a 20 años</t>
  </si>
  <si>
    <t>Doméstico</t>
  </si>
  <si>
    <t>Internacional</t>
  </si>
  <si>
    <t>Daños por condiciones de pista</t>
  </si>
  <si>
    <t>Impactos de rayos</t>
  </si>
  <si>
    <t>Alternos</t>
  </si>
  <si>
    <t>Holdings</t>
  </si>
  <si>
    <t>Etc</t>
  </si>
  <si>
    <t>Desvíos</t>
  </si>
  <si>
    <t>0.5% y 325.000 Kg</t>
  </si>
  <si>
    <t>0.7% y 333.000 Kg</t>
  </si>
  <si>
    <t>1.1% y 415.000 Kg</t>
  </si>
  <si>
    <t>0.8% y 456.000 Kg</t>
  </si>
  <si>
    <t>1.2% y 80.000 Kg</t>
  </si>
  <si>
    <t>1.5% y 75.000 Kg</t>
  </si>
  <si>
    <t>2.1% y 93.000 Kg</t>
  </si>
  <si>
    <t>1.9% y 89.000 Kg</t>
  </si>
  <si>
    <t>1 Millón USD/Ton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</si>
</sst>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54A4C-8E93-4F60-960D-A5345DF0CA23}">
  <dimension ref="A1:D10"/>
  <sheetViews>
    <sheetView tabSelected="1" zoomScale="140" zoomScaleNormal="140" workbookViewId="0">
      <selection activeCell="A14" sqref="A14"/>
    </sheetView>
  </sheetViews>
  <sheetFormatPr baseColWidth="10" defaultRowHeight="14.5" x14ac:dyDescent="0.35"/>
  <cols>
    <col min="1" max="1" width="35.26953125" bestFit="1" customWidth="1"/>
    <col min="2" max="2" width="28.1796875" customWidth="1"/>
    <col min="3" max="3" width="23.7265625" bestFit="1" customWidth="1"/>
    <col min="4" max="4" width="27.81640625" bestFit="1" customWidth="1"/>
  </cols>
  <sheetData>
    <row r="1" spans="1:4" x14ac:dyDescent="0.35">
      <c r="A1" s="1" t="s">
        <v>0</v>
      </c>
      <c r="B1" s="1" t="s">
        <v>9</v>
      </c>
      <c r="C1" s="1" t="s">
        <v>1</v>
      </c>
      <c r="D1" s="1" t="s">
        <v>2</v>
      </c>
    </row>
    <row r="2" spans="1:4" x14ac:dyDescent="0.35">
      <c r="A2" s="2" t="s">
        <v>25</v>
      </c>
      <c r="B2" s="2" t="s">
        <v>27</v>
      </c>
      <c r="C2" s="2" t="s">
        <v>10</v>
      </c>
      <c r="D2" s="2" t="s">
        <v>3</v>
      </c>
    </row>
    <row r="3" spans="1:4" x14ac:dyDescent="0.35">
      <c r="A3" s="2" t="s">
        <v>5</v>
      </c>
      <c r="B3" s="2" t="s">
        <v>27</v>
      </c>
      <c r="C3" s="2" t="s">
        <v>4</v>
      </c>
      <c r="D3" s="2" t="s">
        <v>38</v>
      </c>
    </row>
    <row r="4" spans="1:4" x14ac:dyDescent="0.35">
      <c r="A4" s="2" t="s">
        <v>6</v>
      </c>
      <c r="B4" s="2" t="s">
        <v>11</v>
      </c>
      <c r="C4" s="2" t="s">
        <v>8</v>
      </c>
      <c r="D4" s="2" t="s">
        <v>3</v>
      </c>
    </row>
    <row r="5" spans="1:4" x14ac:dyDescent="0.35">
      <c r="A5" s="2" t="s">
        <v>7</v>
      </c>
      <c r="B5" s="2" t="s">
        <v>11</v>
      </c>
      <c r="C5" s="2" t="s">
        <v>8</v>
      </c>
      <c r="D5" s="2" t="s">
        <v>3</v>
      </c>
    </row>
    <row r="6" spans="1:4" x14ac:dyDescent="0.35">
      <c r="A6" s="2" t="s">
        <v>12</v>
      </c>
      <c r="B6" s="2" t="s">
        <v>13</v>
      </c>
      <c r="C6" s="2" t="s">
        <v>14</v>
      </c>
      <c r="D6" s="2" t="s">
        <v>15</v>
      </c>
    </row>
    <row r="7" spans="1:4" x14ac:dyDescent="0.35">
      <c r="A7" s="2" t="s">
        <v>12</v>
      </c>
      <c r="B7" s="2" t="s">
        <v>16</v>
      </c>
      <c r="C7" s="2" t="s">
        <v>14</v>
      </c>
      <c r="D7" s="2" t="s">
        <v>15</v>
      </c>
    </row>
    <row r="8" spans="1:4" ht="72.5" x14ac:dyDescent="0.35">
      <c r="A8" s="2" t="s">
        <v>12</v>
      </c>
      <c r="B8" s="3" t="s">
        <v>20</v>
      </c>
      <c r="C8" s="2" t="s">
        <v>18</v>
      </c>
      <c r="D8" s="3" t="s">
        <v>19</v>
      </c>
    </row>
    <row r="9" spans="1:4" ht="58" x14ac:dyDescent="0.35">
      <c r="A9" s="2" t="s">
        <v>12</v>
      </c>
      <c r="B9" s="3" t="s">
        <v>21</v>
      </c>
      <c r="C9" s="3" t="s">
        <v>22</v>
      </c>
      <c r="D9" s="2" t="s">
        <v>15</v>
      </c>
    </row>
    <row r="10" spans="1:4" ht="29" x14ac:dyDescent="0.35">
      <c r="A10" s="3" t="s">
        <v>23</v>
      </c>
      <c r="B10" s="2"/>
      <c r="C10" s="2" t="s">
        <v>24</v>
      </c>
      <c r="D1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C9AE7-582C-4B22-9A8D-1D1D45402454}">
  <dimension ref="A1:D66"/>
  <sheetViews>
    <sheetView zoomScale="140" zoomScaleNormal="140" workbookViewId="0">
      <selection activeCell="B68" sqref="B68"/>
    </sheetView>
  </sheetViews>
  <sheetFormatPr baseColWidth="10" defaultRowHeight="14.5" x14ac:dyDescent="0.35"/>
  <cols>
    <col min="1" max="1" width="35.26953125" bestFit="1" customWidth="1"/>
    <col min="2" max="2" width="28.1796875" customWidth="1"/>
    <col min="3" max="3" width="23.7265625" bestFit="1" customWidth="1"/>
    <col min="4" max="4" width="27.81640625" bestFit="1" customWidth="1"/>
  </cols>
  <sheetData>
    <row r="1" spans="1:4" x14ac:dyDescent="0.35">
      <c r="A1" s="1" t="s">
        <v>0</v>
      </c>
      <c r="B1" s="1" t="s">
        <v>9</v>
      </c>
      <c r="C1" s="1" t="s">
        <v>1</v>
      </c>
      <c r="D1" s="1" t="s">
        <v>2</v>
      </c>
    </row>
    <row r="2" spans="1:4" x14ac:dyDescent="0.35">
      <c r="A2" s="5" t="s">
        <v>25</v>
      </c>
      <c r="B2" s="5" t="s">
        <v>28</v>
      </c>
      <c r="C2" s="2" t="s">
        <v>29</v>
      </c>
      <c r="D2" s="2">
        <v>2015</v>
      </c>
    </row>
    <row r="3" spans="1:4" x14ac:dyDescent="0.35">
      <c r="A3" s="6"/>
      <c r="B3" s="6"/>
      <c r="C3" s="2" t="s">
        <v>30</v>
      </c>
      <c r="D3" s="2">
        <v>2016</v>
      </c>
    </row>
    <row r="4" spans="1:4" x14ac:dyDescent="0.35">
      <c r="A4" s="6"/>
      <c r="B4" s="6"/>
      <c r="C4" s="2" t="s">
        <v>31</v>
      </c>
      <c r="D4" s="2">
        <v>2017</v>
      </c>
    </row>
    <row r="5" spans="1:4" x14ac:dyDescent="0.35">
      <c r="A5" s="6"/>
      <c r="B5" s="7"/>
      <c r="C5" s="2" t="s">
        <v>32</v>
      </c>
      <c r="D5" s="2">
        <v>2018</v>
      </c>
    </row>
    <row r="6" spans="1:4" x14ac:dyDescent="0.35">
      <c r="A6" s="6"/>
      <c r="B6" s="5" t="s">
        <v>33</v>
      </c>
      <c r="C6" s="2" t="s">
        <v>34</v>
      </c>
      <c r="D6" s="2">
        <v>2015</v>
      </c>
    </row>
    <row r="7" spans="1:4" x14ac:dyDescent="0.35">
      <c r="A7" s="6"/>
      <c r="B7" s="6"/>
      <c r="C7" s="2" t="s">
        <v>35</v>
      </c>
      <c r="D7" s="2">
        <v>2016</v>
      </c>
    </row>
    <row r="8" spans="1:4" x14ac:dyDescent="0.35">
      <c r="A8" s="6"/>
      <c r="B8" s="6"/>
      <c r="C8" s="2" t="s">
        <v>36</v>
      </c>
      <c r="D8" s="2">
        <v>2017</v>
      </c>
    </row>
    <row r="9" spans="1:4" x14ac:dyDescent="0.35">
      <c r="A9" s="7"/>
      <c r="B9" s="7"/>
      <c r="C9" s="2" t="s">
        <v>37</v>
      </c>
      <c r="D9" s="2">
        <v>2018</v>
      </c>
    </row>
    <row r="10" spans="1:4" x14ac:dyDescent="0.35">
      <c r="A10" s="5" t="s">
        <v>5</v>
      </c>
      <c r="B10" s="9" t="s">
        <v>28</v>
      </c>
      <c r="C10" s="10">
        <v>0.02</v>
      </c>
      <c r="D10" s="2" t="s">
        <v>26</v>
      </c>
    </row>
    <row r="11" spans="1:4" x14ac:dyDescent="0.35">
      <c r="A11" s="7"/>
      <c r="B11" s="9" t="s">
        <v>33</v>
      </c>
      <c r="C11" s="10">
        <v>0.01</v>
      </c>
      <c r="D11" s="2" t="s">
        <v>26</v>
      </c>
    </row>
    <row r="12" spans="1:4" x14ac:dyDescent="0.35">
      <c r="A12" s="5" t="s">
        <v>6</v>
      </c>
      <c r="B12" s="5" t="s">
        <v>39</v>
      </c>
      <c r="C12">
        <v>5.7</v>
      </c>
      <c r="D12" s="2">
        <v>2015</v>
      </c>
    </row>
    <row r="13" spans="1:4" x14ac:dyDescent="0.35">
      <c r="A13" s="6"/>
      <c r="B13" s="6"/>
      <c r="C13" s="2">
        <v>5.8</v>
      </c>
      <c r="D13" s="2">
        <v>2016</v>
      </c>
    </row>
    <row r="14" spans="1:4" x14ac:dyDescent="0.35">
      <c r="A14" s="6"/>
      <c r="B14" s="6"/>
      <c r="C14" s="2">
        <v>5.9</v>
      </c>
      <c r="D14" s="2">
        <v>2017</v>
      </c>
    </row>
    <row r="15" spans="1:4" x14ac:dyDescent="0.35">
      <c r="A15" s="6"/>
      <c r="B15" s="7"/>
      <c r="C15" s="2">
        <v>6</v>
      </c>
      <c r="D15" s="2">
        <v>2018</v>
      </c>
    </row>
    <row r="16" spans="1:4" x14ac:dyDescent="0.35">
      <c r="A16" s="6"/>
      <c r="B16" s="5" t="s">
        <v>40</v>
      </c>
      <c r="C16" s="2">
        <v>4.5</v>
      </c>
      <c r="D16" s="2">
        <v>2015</v>
      </c>
    </row>
    <row r="17" spans="1:4" x14ac:dyDescent="0.35">
      <c r="A17" s="6"/>
      <c r="B17" s="6"/>
      <c r="C17" s="2">
        <v>4.7</v>
      </c>
      <c r="D17" s="2">
        <v>2016</v>
      </c>
    </row>
    <row r="18" spans="1:4" x14ac:dyDescent="0.35">
      <c r="A18" s="6"/>
      <c r="B18" s="6"/>
      <c r="C18" s="2">
        <v>4.9000000000000004</v>
      </c>
      <c r="D18" s="2">
        <v>2017</v>
      </c>
    </row>
    <row r="19" spans="1:4" x14ac:dyDescent="0.35">
      <c r="A19" s="7"/>
      <c r="B19" s="7"/>
      <c r="C19" s="2">
        <v>5</v>
      </c>
      <c r="D19" s="2">
        <v>2018</v>
      </c>
    </row>
    <row r="20" spans="1:4" x14ac:dyDescent="0.35">
      <c r="A20" s="5" t="s">
        <v>7</v>
      </c>
      <c r="B20" s="5" t="s">
        <v>39</v>
      </c>
      <c r="C20">
        <v>5.7</v>
      </c>
      <c r="D20" s="2">
        <v>2015</v>
      </c>
    </row>
    <row r="21" spans="1:4" x14ac:dyDescent="0.35">
      <c r="A21" s="6"/>
      <c r="B21" s="6"/>
      <c r="C21" s="2">
        <v>5.8</v>
      </c>
      <c r="D21" s="2">
        <v>2016</v>
      </c>
    </row>
    <row r="22" spans="1:4" x14ac:dyDescent="0.35">
      <c r="A22" s="6"/>
      <c r="B22" s="6"/>
      <c r="C22" s="2">
        <v>5.9</v>
      </c>
      <c r="D22" s="2">
        <v>2017</v>
      </c>
    </row>
    <row r="23" spans="1:4" x14ac:dyDescent="0.35">
      <c r="A23" s="6"/>
      <c r="B23" s="7"/>
      <c r="C23" s="2">
        <v>6</v>
      </c>
      <c r="D23" s="2">
        <v>2018</v>
      </c>
    </row>
    <row r="24" spans="1:4" x14ac:dyDescent="0.35">
      <c r="A24" s="6"/>
      <c r="B24" s="5" t="s">
        <v>40</v>
      </c>
      <c r="C24" s="2">
        <v>4.5</v>
      </c>
      <c r="D24" s="2">
        <v>2015</v>
      </c>
    </row>
    <row r="25" spans="1:4" x14ac:dyDescent="0.35">
      <c r="A25" s="6"/>
      <c r="B25" s="6"/>
      <c r="C25" s="2">
        <v>4.7</v>
      </c>
      <c r="D25" s="2">
        <v>2016</v>
      </c>
    </row>
    <row r="26" spans="1:4" x14ac:dyDescent="0.35">
      <c r="A26" s="6"/>
      <c r="B26" s="6"/>
      <c r="C26" s="2">
        <v>4.9000000000000004</v>
      </c>
      <c r="D26" s="2">
        <v>2017</v>
      </c>
    </row>
    <row r="27" spans="1:4" x14ac:dyDescent="0.35">
      <c r="A27" s="7"/>
      <c r="B27" s="7"/>
      <c r="C27" s="2">
        <v>5</v>
      </c>
      <c r="D27" s="2">
        <v>2018</v>
      </c>
    </row>
    <row r="28" spans="1:4" x14ac:dyDescent="0.35">
      <c r="A28" s="5" t="s">
        <v>12</v>
      </c>
      <c r="B28" s="5" t="s">
        <v>13</v>
      </c>
      <c r="C28" s="11">
        <v>1.4999999999999999E-2</v>
      </c>
      <c r="D28" s="2">
        <v>2015</v>
      </c>
    </row>
    <row r="29" spans="1:4" x14ac:dyDescent="0.35">
      <c r="A29" s="6"/>
      <c r="B29" s="6"/>
      <c r="C29" s="11">
        <v>1.7999999999999999E-2</v>
      </c>
      <c r="D29" s="2">
        <v>2016</v>
      </c>
    </row>
    <row r="30" spans="1:4" x14ac:dyDescent="0.35">
      <c r="A30" s="6"/>
      <c r="B30" s="6"/>
      <c r="C30" s="11">
        <v>2.3E-2</v>
      </c>
      <c r="D30" s="2">
        <v>2017</v>
      </c>
    </row>
    <row r="31" spans="1:4" x14ac:dyDescent="0.35">
      <c r="A31" s="7"/>
      <c r="B31" s="7"/>
      <c r="C31" s="11">
        <v>2.7E-2</v>
      </c>
      <c r="D31" s="2">
        <v>2018</v>
      </c>
    </row>
    <row r="32" spans="1:4" x14ac:dyDescent="0.35">
      <c r="A32" s="5" t="s">
        <v>12</v>
      </c>
      <c r="B32" s="5" t="s">
        <v>16</v>
      </c>
      <c r="C32" s="11">
        <v>5.6000000000000001E-2</v>
      </c>
      <c r="D32" s="2">
        <v>2015</v>
      </c>
    </row>
    <row r="33" spans="1:4" x14ac:dyDescent="0.35">
      <c r="A33" s="6"/>
      <c r="B33" s="6"/>
      <c r="C33" s="11">
        <v>5.8999999999999997E-2</v>
      </c>
      <c r="D33" s="2">
        <v>2016</v>
      </c>
    </row>
    <row r="34" spans="1:4" x14ac:dyDescent="0.35">
      <c r="A34" s="6"/>
      <c r="B34" s="6"/>
      <c r="C34" s="11">
        <v>6.8000000000000005E-2</v>
      </c>
      <c r="D34" s="2">
        <v>2017</v>
      </c>
    </row>
    <row r="35" spans="1:4" x14ac:dyDescent="0.35">
      <c r="A35" s="7"/>
      <c r="B35" s="7"/>
      <c r="C35" s="11">
        <v>7.9000000000000001E-2</v>
      </c>
      <c r="D35" s="2">
        <v>2018</v>
      </c>
    </row>
    <row r="36" spans="1:4" x14ac:dyDescent="0.35">
      <c r="A36" s="5" t="s">
        <v>12</v>
      </c>
      <c r="B36" s="5" t="s">
        <v>17</v>
      </c>
      <c r="C36" s="2">
        <f>5/1000</f>
        <v>5.0000000000000001E-3</v>
      </c>
      <c r="D36" s="2">
        <v>2022</v>
      </c>
    </row>
    <row r="37" spans="1:4" x14ac:dyDescent="0.35">
      <c r="A37" s="6"/>
      <c r="B37" s="6"/>
      <c r="C37" s="2">
        <f>6/1000</f>
        <v>6.0000000000000001E-3</v>
      </c>
      <c r="D37" s="2">
        <v>2023</v>
      </c>
    </row>
    <row r="38" spans="1:4" x14ac:dyDescent="0.35">
      <c r="A38" s="6"/>
      <c r="B38" s="6"/>
      <c r="C38" s="2">
        <f>6.5/1000</f>
        <v>6.4999999999999997E-3</v>
      </c>
      <c r="D38" s="2">
        <v>2024</v>
      </c>
    </row>
    <row r="39" spans="1:4" x14ac:dyDescent="0.35">
      <c r="A39" s="6"/>
      <c r="B39" s="7"/>
      <c r="C39" s="2">
        <f>6.6/1000</f>
        <v>6.6E-3</v>
      </c>
      <c r="D39" s="2">
        <v>2025</v>
      </c>
    </row>
    <row r="40" spans="1:4" x14ac:dyDescent="0.35">
      <c r="A40" s="6"/>
      <c r="B40" s="5" t="s">
        <v>42</v>
      </c>
      <c r="C40" s="2">
        <f>5/1000</f>
        <v>5.0000000000000001E-3</v>
      </c>
      <c r="D40" s="2">
        <v>2022</v>
      </c>
    </row>
    <row r="41" spans="1:4" x14ac:dyDescent="0.35">
      <c r="A41" s="6"/>
      <c r="B41" s="6"/>
      <c r="C41" s="2">
        <f>6/1000</f>
        <v>6.0000000000000001E-3</v>
      </c>
      <c r="D41" s="2">
        <v>2023</v>
      </c>
    </row>
    <row r="42" spans="1:4" x14ac:dyDescent="0.35">
      <c r="A42" s="6"/>
      <c r="B42" s="6"/>
      <c r="C42" s="2">
        <f>6.5/1000</f>
        <v>6.4999999999999997E-3</v>
      </c>
      <c r="D42" s="2">
        <v>2024</v>
      </c>
    </row>
    <row r="43" spans="1:4" x14ac:dyDescent="0.35">
      <c r="A43" s="6"/>
      <c r="B43" s="7"/>
      <c r="C43" s="2">
        <f>6.6/1000</f>
        <v>6.6E-3</v>
      </c>
      <c r="D43" s="2">
        <v>2025</v>
      </c>
    </row>
    <row r="44" spans="1:4" x14ac:dyDescent="0.35">
      <c r="A44" s="6"/>
      <c r="B44" s="5" t="s">
        <v>41</v>
      </c>
      <c r="C44" s="2">
        <f>5/1000</f>
        <v>5.0000000000000001E-3</v>
      </c>
      <c r="D44" s="2">
        <v>2022</v>
      </c>
    </row>
    <row r="45" spans="1:4" x14ac:dyDescent="0.35">
      <c r="A45" s="6"/>
      <c r="B45" s="6"/>
      <c r="C45" s="2">
        <f>6/1000</f>
        <v>6.0000000000000001E-3</v>
      </c>
      <c r="D45" s="2">
        <v>2023</v>
      </c>
    </row>
    <row r="46" spans="1:4" x14ac:dyDescent="0.35">
      <c r="A46" s="6"/>
      <c r="B46" s="6"/>
      <c r="C46" s="2">
        <f>6.5/1000</f>
        <v>6.4999999999999997E-3</v>
      </c>
      <c r="D46" s="2">
        <v>2024</v>
      </c>
    </row>
    <row r="47" spans="1:4" x14ac:dyDescent="0.35">
      <c r="A47" s="6"/>
      <c r="B47" s="7"/>
      <c r="C47" s="2">
        <f>6.6/1000</f>
        <v>6.6E-3</v>
      </c>
      <c r="D47" s="2">
        <v>2025</v>
      </c>
    </row>
    <row r="48" spans="1:4" x14ac:dyDescent="0.35">
      <c r="A48" s="6"/>
      <c r="B48" s="8" t="s">
        <v>45</v>
      </c>
      <c r="C48" s="2"/>
      <c r="D48" s="2"/>
    </row>
    <row r="49" spans="1:4" x14ac:dyDescent="0.35">
      <c r="A49" s="6"/>
      <c r="B49" s="8" t="s">
        <v>45</v>
      </c>
      <c r="C49" s="2"/>
      <c r="D49" s="2"/>
    </row>
    <row r="50" spans="1:4" x14ac:dyDescent="0.35">
      <c r="A50" s="7"/>
      <c r="B50" s="8" t="s">
        <v>45</v>
      </c>
      <c r="C50" s="2"/>
      <c r="D50" s="2"/>
    </row>
    <row r="51" spans="1:4" x14ac:dyDescent="0.35">
      <c r="A51" s="5" t="s">
        <v>12</v>
      </c>
      <c r="B51" s="5" t="s">
        <v>43</v>
      </c>
      <c r="C51" s="4" t="s">
        <v>47</v>
      </c>
      <c r="D51" s="2">
        <v>2022</v>
      </c>
    </row>
    <row r="52" spans="1:4" x14ac:dyDescent="0.35">
      <c r="A52" s="6"/>
      <c r="B52" s="6"/>
      <c r="C52" s="4" t="s">
        <v>48</v>
      </c>
      <c r="D52" s="2">
        <v>2023</v>
      </c>
    </row>
    <row r="53" spans="1:4" x14ac:dyDescent="0.35">
      <c r="A53" s="6"/>
      <c r="B53" s="6"/>
      <c r="C53" s="4" t="s">
        <v>49</v>
      </c>
      <c r="D53" s="2">
        <v>2024</v>
      </c>
    </row>
    <row r="54" spans="1:4" x14ac:dyDescent="0.35">
      <c r="A54" s="6"/>
      <c r="B54" s="7"/>
      <c r="C54" s="4" t="s">
        <v>50</v>
      </c>
      <c r="D54" s="2">
        <v>2025</v>
      </c>
    </row>
    <row r="55" spans="1:4" x14ac:dyDescent="0.35">
      <c r="A55" s="6"/>
      <c r="B55" s="5" t="s">
        <v>44</v>
      </c>
      <c r="C55" s="4" t="s">
        <v>51</v>
      </c>
      <c r="D55" s="2">
        <v>2022</v>
      </c>
    </row>
    <row r="56" spans="1:4" x14ac:dyDescent="0.35">
      <c r="A56" s="6"/>
      <c r="B56" s="6"/>
      <c r="C56" s="4" t="s">
        <v>52</v>
      </c>
      <c r="D56" s="2">
        <v>2023</v>
      </c>
    </row>
    <row r="57" spans="1:4" x14ac:dyDescent="0.35">
      <c r="A57" s="6"/>
      <c r="B57" s="6"/>
      <c r="C57" s="4" t="s">
        <v>53</v>
      </c>
      <c r="D57" s="2">
        <v>2024</v>
      </c>
    </row>
    <row r="58" spans="1:4" x14ac:dyDescent="0.35">
      <c r="A58" s="6"/>
      <c r="B58" s="7"/>
      <c r="C58" s="4" t="s">
        <v>54</v>
      </c>
      <c r="D58" s="2">
        <v>2025</v>
      </c>
    </row>
    <row r="59" spans="1:4" x14ac:dyDescent="0.35">
      <c r="A59" s="6"/>
      <c r="B59" s="5" t="s">
        <v>46</v>
      </c>
      <c r="C59" s="4" t="s">
        <v>47</v>
      </c>
      <c r="D59" s="2">
        <v>2022</v>
      </c>
    </row>
    <row r="60" spans="1:4" x14ac:dyDescent="0.35">
      <c r="A60" s="6"/>
      <c r="B60" s="6"/>
      <c r="C60" s="4" t="s">
        <v>48</v>
      </c>
      <c r="D60" s="2">
        <v>2023</v>
      </c>
    </row>
    <row r="61" spans="1:4" x14ac:dyDescent="0.35">
      <c r="A61" s="6"/>
      <c r="B61" s="6"/>
      <c r="C61" s="4" t="s">
        <v>49</v>
      </c>
      <c r="D61" s="2">
        <v>2024</v>
      </c>
    </row>
    <row r="62" spans="1:4" x14ac:dyDescent="0.35">
      <c r="A62" s="6"/>
      <c r="B62" s="7"/>
      <c r="C62" s="4" t="s">
        <v>50</v>
      </c>
      <c r="D62" s="2">
        <v>2025</v>
      </c>
    </row>
    <row r="63" spans="1:4" x14ac:dyDescent="0.35">
      <c r="A63" s="6"/>
      <c r="B63" s="4" t="s">
        <v>45</v>
      </c>
      <c r="C63" s="2"/>
      <c r="D63" s="2"/>
    </row>
    <row r="64" spans="1:4" x14ac:dyDescent="0.35">
      <c r="A64" s="6"/>
      <c r="B64" s="4" t="s">
        <v>45</v>
      </c>
      <c r="C64" s="2"/>
      <c r="D64" s="2"/>
    </row>
    <row r="65" spans="1:4" x14ac:dyDescent="0.35">
      <c r="A65" s="7"/>
      <c r="B65" s="4" t="s">
        <v>45</v>
      </c>
      <c r="C65" s="2"/>
      <c r="D65" s="2"/>
    </row>
    <row r="66" spans="1:4" ht="29" x14ac:dyDescent="0.35">
      <c r="A66" s="3" t="s">
        <v>23</v>
      </c>
      <c r="B66" s="2"/>
      <c r="C66" s="2" t="s">
        <v>55</v>
      </c>
      <c r="D66" s="2"/>
    </row>
  </sheetData>
  <mergeCells count="22">
    <mergeCell ref="B44:B47"/>
    <mergeCell ref="A36:A50"/>
    <mergeCell ref="B51:B54"/>
    <mergeCell ref="B55:B58"/>
    <mergeCell ref="B59:B62"/>
    <mergeCell ref="A51:A65"/>
    <mergeCell ref="B28:B31"/>
    <mergeCell ref="B32:B35"/>
    <mergeCell ref="A28:A31"/>
    <mergeCell ref="A32:A35"/>
    <mergeCell ref="B36:B39"/>
    <mergeCell ref="B40:B43"/>
    <mergeCell ref="B16:B19"/>
    <mergeCell ref="B12:B15"/>
    <mergeCell ref="A12:A19"/>
    <mergeCell ref="A20:A27"/>
    <mergeCell ref="B20:B23"/>
    <mergeCell ref="B24:B27"/>
    <mergeCell ref="B2:B5"/>
    <mergeCell ref="B6:B9"/>
    <mergeCell ref="A2:A9"/>
    <mergeCell ref="A10:A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Ejemplo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Fajardo</dc:creator>
  <cp:lastModifiedBy>Milena Fajardo</cp:lastModifiedBy>
  <dcterms:created xsi:type="dcterms:W3CDTF">2024-05-08T18:05:24Z</dcterms:created>
  <dcterms:modified xsi:type="dcterms:W3CDTF">2024-05-08T19:17:03Z</dcterms:modified>
</cp:coreProperties>
</file>